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96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F13"/>
  <c r="F24" s="1"/>
  <c r="H81" l="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G81"/>
  <c r="L100"/>
  <c r="G195"/>
</calcChain>
</file>

<file path=xl/sharedStrings.xml><?xml version="1.0" encoding="utf-8"?>
<sst xmlns="http://schemas.openxmlformats.org/spreadsheetml/2006/main" count="267" uniqueCount="77">
  <si>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</si>
  <si>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</si>
  <si>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</si>
  <si>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</si>
  <si>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</si>
  <si>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</si>
  <si>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</si>
  <si>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</si>
  <si>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</si>
  <si>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</si>
  <si>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</si>
  <si>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</si>
  <si>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</si>
  <si>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</si>
  <si>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</si>
  <si>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</si>
  <si>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</si>
  <si>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</si>
  <si>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</si>
  <si>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</si>
  <si>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</si>
  <si>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</si>
  <si>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</si>
  <si>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</si>
  <si>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</si>
  <si>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</si>
  <si>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</si>
  <si>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</si>
  <si>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</si>
  <si>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</si>
  <si>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</si>
  <si>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</si>
  <si>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</si>
  <si>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</si>
  <si>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</si>
  <si>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</si>
  <si>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</si>
  <si>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</si>
  <si>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</si>
  <si>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 жидная  молочная с маслом и с сахаром</t>
  </si>
  <si>
    <t>Яйцо вареное</t>
  </si>
  <si>
    <t>Бутерброд с сыром</t>
  </si>
  <si>
    <t>Чай с лимоном</t>
  </si>
  <si>
    <t>Кнели  из курицы</t>
  </si>
  <si>
    <t>Пюре картофельное</t>
  </si>
  <si>
    <t>Соус сметанный с томатом</t>
  </si>
  <si>
    <t>Хлеб пшеничный, порция</t>
  </si>
  <si>
    <t>Какао с молоком</t>
  </si>
  <si>
    <t>мандарины свежие</t>
  </si>
  <si>
    <t>Груши свежие</t>
  </si>
  <si>
    <t>пром</t>
  </si>
  <si>
    <t>Сырники из творога</t>
  </si>
  <si>
    <t>Джем</t>
  </si>
  <si>
    <t>Бутерброд с маслом</t>
  </si>
  <si>
    <t>Яблоко</t>
  </si>
  <si>
    <t>Каша жидкая молочная геркулесовая</t>
  </si>
  <si>
    <t>Бутерброд с джемом</t>
  </si>
  <si>
    <t>Кампот из смеси сухофруктов</t>
  </si>
  <si>
    <t>Оладьи со сгущеным молоком</t>
  </si>
  <si>
    <t>Чай с сахаром</t>
  </si>
  <si>
    <t>Каша молочная рисовая вязкая</t>
  </si>
  <si>
    <t>Кофейный напиток с молоком</t>
  </si>
  <si>
    <t>Мандарины свежие</t>
  </si>
  <si>
    <t>Омлет натуральный</t>
  </si>
  <si>
    <t>Салат из зеленого горошка консервированого</t>
  </si>
  <si>
    <t>Яблоки  свежие</t>
  </si>
  <si>
    <t>Макороны отварные с сыром</t>
  </si>
  <si>
    <t>Кисель из плодов или ягод свежих</t>
  </si>
  <si>
    <t>Груша</t>
  </si>
  <si>
    <t>Котлета куринная</t>
  </si>
  <si>
    <t>Каша гречневая рассыпчатая</t>
  </si>
  <si>
    <t>хлеб пшеничный</t>
  </si>
  <si>
    <t>каша манная молочная жидкая</t>
  </si>
  <si>
    <t>Яблоки свежие</t>
  </si>
  <si>
    <t>Хлеб пшеничный ,полрция</t>
  </si>
  <si>
    <t>А.А.Верещагина</t>
  </si>
  <si>
    <t>директор школы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</si>
</sst>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76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75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2" t="s">
        <v>39</v>
      </c>
      <c r="F6" s="43">
        <v>220</v>
      </c>
      <c r="G6" s="43">
        <v>7.51</v>
      </c>
      <c r="H6" s="43">
        <v>11.72</v>
      </c>
      <c r="I6" s="43">
        <v>47.03</v>
      </c>
      <c r="J6" s="43">
        <v>325</v>
      </c>
      <c r="K6" s="44">
        <v>182</v>
      </c>
      <c r="L6" s="40"/>
    </row>
    <row r="7" spans="1:12" ht="15">
      <c r="A7" s="23"/>
      <c r="B7" s="15"/>
      <c r="C7" s="11"/>
      <c r="D7" s="6"/>
      <c r="E7" s="42" t="s">
        <v>40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</v>
      </c>
      <c r="K7" s="44">
        <v>209</v>
      </c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>
        <v>0</v>
      </c>
      <c r="I8" s="43">
        <v>15.2</v>
      </c>
      <c r="J8" s="43">
        <v>61</v>
      </c>
      <c r="K8" s="44">
        <v>377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5.8</v>
      </c>
      <c r="H9" s="43">
        <v>8.3000000000000007</v>
      </c>
      <c r="I9" s="43">
        <v>14.83</v>
      </c>
      <c r="J9" s="43">
        <v>157</v>
      </c>
      <c r="K9" s="44">
        <v>3</v>
      </c>
      <c r="L9" s="43"/>
    </row>
    <row r="10" spans="1:12" ht="15">
      <c r="A10" s="23"/>
      <c r="B10" s="15"/>
      <c r="C10" s="11"/>
      <c r="D10" s="7" t="s">
        <v>24</v>
      </c>
      <c r="E10" s="42" t="s">
        <v>48</v>
      </c>
      <c r="F10" s="43">
        <v>75</v>
      </c>
      <c r="G10" s="43">
        <v>0.78</v>
      </c>
      <c r="H10" s="43">
        <v>0</v>
      </c>
      <c r="I10" s="43">
        <v>20.399999999999999</v>
      </c>
      <c r="J10" s="43">
        <v>76</v>
      </c>
      <c r="K10" s="44">
        <v>338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19.29</v>
      </c>
      <c r="H13" s="19">
        <f t="shared" si="0"/>
        <v>24.62</v>
      </c>
      <c r="I13" s="19">
        <f t="shared" si="0"/>
        <v>97.759999999999991</v>
      </c>
      <c r="J13" s="19">
        <f t="shared" si="0"/>
        <v>682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585</v>
      </c>
      <c r="G24" s="32">
        <f t="shared" ref="G24:J24" si="4">G13+G23</f>
        <v>19.29</v>
      </c>
      <c r="H24" s="32">
        <f t="shared" si="4"/>
        <v>24.62</v>
      </c>
      <c r="I24" s="32">
        <f t="shared" si="4"/>
        <v>97.759999999999991</v>
      </c>
      <c r="J24" s="32">
        <f t="shared" si="4"/>
        <v>682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90</v>
      </c>
      <c r="G25" s="40">
        <v>13.34</v>
      </c>
      <c r="H25" s="40">
        <v>19.86</v>
      </c>
      <c r="I25" s="40">
        <v>5.09</v>
      </c>
      <c r="J25" s="40">
        <v>252</v>
      </c>
      <c r="K25" s="41">
        <v>301</v>
      </c>
      <c r="L25" s="40"/>
    </row>
    <row r="26" spans="1:12" ht="15">
      <c r="A26" s="14"/>
      <c r="B26" s="15"/>
      <c r="C26" s="11"/>
      <c r="D26" s="6" t="s">
        <v>29</v>
      </c>
      <c r="E26" s="42" t="s">
        <v>44</v>
      </c>
      <c r="F26" s="43">
        <v>150</v>
      </c>
      <c r="G26" s="43">
        <v>3.1</v>
      </c>
      <c r="H26" s="43">
        <v>6.6</v>
      </c>
      <c r="I26" s="43">
        <v>16.43</v>
      </c>
      <c r="J26" s="43">
        <v>138</v>
      </c>
      <c r="K26" s="44">
        <v>312</v>
      </c>
      <c r="L26" s="43"/>
    </row>
    <row r="27" spans="1:12" ht="15">
      <c r="A27" s="14"/>
      <c r="B27" s="15"/>
      <c r="C27" s="11"/>
      <c r="D27" s="7"/>
      <c r="E27" s="42" t="s">
        <v>45</v>
      </c>
      <c r="F27" s="43">
        <v>20</v>
      </c>
      <c r="G27" s="43">
        <v>0.7</v>
      </c>
      <c r="H27" s="43">
        <v>4.2</v>
      </c>
      <c r="I27" s="43">
        <v>1.2</v>
      </c>
      <c r="J27" s="43">
        <v>46</v>
      </c>
      <c r="K27" s="44">
        <v>331</v>
      </c>
      <c r="L27" s="43"/>
    </row>
    <row r="28" spans="1:12" ht="15">
      <c r="A28" s="14"/>
      <c r="B28" s="15"/>
      <c r="C28" s="11"/>
      <c r="D28" s="7" t="s">
        <v>22</v>
      </c>
      <c r="E28" s="42" t="s">
        <v>47</v>
      </c>
      <c r="F28" s="43">
        <v>200</v>
      </c>
      <c r="G28" s="43">
        <v>3.6</v>
      </c>
      <c r="H28" s="43">
        <v>3.3</v>
      </c>
      <c r="I28" s="43">
        <v>25</v>
      </c>
      <c r="J28" s="43">
        <v>144</v>
      </c>
      <c r="K28" s="44">
        <v>382</v>
      </c>
      <c r="L28" s="43"/>
    </row>
    <row r="29" spans="1:12" ht="15">
      <c r="A29" s="14"/>
      <c r="B29" s="15"/>
      <c r="C29" s="11"/>
      <c r="D29" s="7" t="s">
        <v>23</v>
      </c>
      <c r="E29" s="42" t="s">
        <v>46</v>
      </c>
      <c r="F29" s="43">
        <v>40</v>
      </c>
      <c r="G29" s="43">
        <v>3.04</v>
      </c>
      <c r="H29" s="43">
        <v>0.32</v>
      </c>
      <c r="I29" s="43">
        <v>19.68</v>
      </c>
      <c r="J29" s="43">
        <v>94</v>
      </c>
      <c r="K29" s="44" t="s">
        <v>50</v>
      </c>
      <c r="L29" s="43"/>
    </row>
    <row r="30" spans="1:12" ht="1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23.78</v>
      </c>
      <c r="H32" s="19">
        <f t="shared" ref="H32" si="7">SUM(H25:H31)</f>
        <v>34.28</v>
      </c>
      <c r="I32" s="19">
        <f t="shared" ref="I32" si="8">SUM(I25:I31)</f>
        <v>67.400000000000006</v>
      </c>
      <c r="J32" s="19">
        <f t="shared" ref="J32:L32" si="9">SUM(J25:J31)</f>
        <v>674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23.78</v>
      </c>
      <c r="H43" s="32">
        <f t="shared" ref="H43" si="15">H32+H42</f>
        <v>34.28</v>
      </c>
      <c r="I43" s="32">
        <f t="shared" ref="I43" si="16">I32+I42</f>
        <v>67.400000000000006</v>
      </c>
      <c r="J43" s="32">
        <f t="shared" ref="J43:L43" si="17">J32+J42</f>
        <v>674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24</v>
      </c>
      <c r="H44" s="40">
        <v>18.5</v>
      </c>
      <c r="I44" s="40">
        <v>31.9</v>
      </c>
      <c r="J44" s="40">
        <v>389</v>
      </c>
      <c r="K44" s="41">
        <v>219</v>
      </c>
      <c r="L44" s="40"/>
    </row>
    <row r="45" spans="1:12" ht="15">
      <c r="A45" s="23"/>
      <c r="B45" s="15"/>
      <c r="C45" s="11"/>
      <c r="D45" s="6"/>
      <c r="E45" s="42" t="s">
        <v>52</v>
      </c>
      <c r="F45" s="43">
        <v>30</v>
      </c>
      <c r="G45" s="43">
        <v>0.15</v>
      </c>
      <c r="H45" s="43">
        <v>0</v>
      </c>
      <c r="I45" s="43">
        <v>21.48</v>
      </c>
      <c r="J45" s="43">
        <v>84</v>
      </c>
      <c r="K45" s="44" t="s">
        <v>50</v>
      </c>
      <c r="L45" s="43"/>
    </row>
    <row r="46" spans="1:12" ht="1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4.51</v>
      </c>
      <c r="H46" s="43">
        <v>1.1399999999999999</v>
      </c>
      <c r="I46" s="43">
        <v>7.71</v>
      </c>
      <c r="J46" s="43">
        <v>61</v>
      </c>
      <c r="K46" s="44">
        <v>337</v>
      </c>
      <c r="L46" s="43"/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3.26</v>
      </c>
      <c r="H47" s="43">
        <v>7.6</v>
      </c>
      <c r="I47" s="43">
        <v>0.97</v>
      </c>
      <c r="J47" s="43">
        <v>159.24</v>
      </c>
      <c r="K47" s="44">
        <v>1</v>
      </c>
      <c r="L47" s="43"/>
    </row>
    <row r="48" spans="1:12" ht="15">
      <c r="A48" s="23"/>
      <c r="B48" s="15"/>
      <c r="C48" s="11"/>
      <c r="D48" s="7" t="s">
        <v>24</v>
      </c>
      <c r="E48" s="42" t="s">
        <v>54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32.319999999999993</v>
      </c>
      <c r="H51" s="19">
        <f t="shared" ref="H51" si="19">SUM(H44:H50)</f>
        <v>27.64</v>
      </c>
      <c r="I51" s="19">
        <f t="shared" ref="I51" si="20">SUM(I44:I50)</f>
        <v>71.86</v>
      </c>
      <c r="J51" s="19">
        <f t="shared" ref="J51:L51" si="21">SUM(J44:J50)</f>
        <v>740.24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530</v>
      </c>
      <c r="G62" s="32">
        <f t="shared" ref="G62" si="26">G51+G61</f>
        <v>32.319999999999993</v>
      </c>
      <c r="H62" s="32">
        <f t="shared" ref="H62" si="27">H51+H61</f>
        <v>27.64</v>
      </c>
      <c r="I62" s="32">
        <f t="shared" ref="I62" si="28">I51+I61</f>
        <v>71.86</v>
      </c>
      <c r="J62" s="32">
        <f t="shared" ref="J62:L62" si="29">J51+J61</f>
        <v>740.24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7.6</v>
      </c>
      <c r="H63" s="40">
        <v>9.4</v>
      </c>
      <c r="I63" s="40">
        <v>28.8</v>
      </c>
      <c r="J63" s="40">
        <v>228.4</v>
      </c>
      <c r="K63" s="41">
        <v>182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1.1599999999999999</v>
      </c>
      <c r="H65" s="43">
        <v>0.3</v>
      </c>
      <c r="I65" s="43">
        <v>46.26</v>
      </c>
      <c r="J65" s="43">
        <v>196.38</v>
      </c>
      <c r="K65" s="44">
        <v>349</v>
      </c>
      <c r="L65" s="43"/>
    </row>
    <row r="66" spans="1:12" ht="15">
      <c r="A66" s="23"/>
      <c r="B66" s="15"/>
      <c r="C66" s="11"/>
      <c r="D66" s="7" t="s">
        <v>23</v>
      </c>
      <c r="E66" s="42" t="s">
        <v>56</v>
      </c>
      <c r="F66" s="43">
        <v>60</v>
      </c>
      <c r="G66" s="43">
        <v>1.7</v>
      </c>
      <c r="H66" s="43">
        <v>4.3</v>
      </c>
      <c r="I66" s="43">
        <v>32.6</v>
      </c>
      <c r="J66" s="43">
        <v>176</v>
      </c>
      <c r="K66" s="44">
        <v>2</v>
      </c>
      <c r="L66" s="43"/>
    </row>
    <row r="67" spans="1:12" ht="15">
      <c r="A67" s="23"/>
      <c r="B67" s="15"/>
      <c r="C67" s="11"/>
      <c r="D67" s="7" t="s">
        <v>24</v>
      </c>
      <c r="E67" s="42" t="s">
        <v>54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338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10.86</v>
      </c>
      <c r="H70" s="19">
        <f t="shared" ref="H70" si="31">SUM(H63:H69)</f>
        <v>14.4</v>
      </c>
      <c r="I70" s="19">
        <f t="shared" ref="I70" si="32">SUM(I63:I69)</f>
        <v>117.46</v>
      </c>
      <c r="J70" s="19">
        <f t="shared" ref="J70:L70" si="33">SUM(J63:J69)</f>
        <v>647.78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560</v>
      </c>
      <c r="G81" s="32">
        <f t="shared" ref="G81" si="38">G70+G80</f>
        <v>10.86</v>
      </c>
      <c r="H81" s="32">
        <f t="shared" ref="H81" si="39">H70+H80</f>
        <v>14.4</v>
      </c>
      <c r="I81" s="32">
        <f t="shared" ref="I81" si="40">I70+I80</f>
        <v>117.46</v>
      </c>
      <c r="J81" s="32">
        <f t="shared" ref="J81:L81" si="41">J70+J80</f>
        <v>647.78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220</v>
      </c>
      <c r="G82" s="40">
        <v>18.399999999999999</v>
      </c>
      <c r="H82" s="40">
        <v>16.8</v>
      </c>
      <c r="I82" s="40">
        <v>99.8</v>
      </c>
      <c r="J82" s="40">
        <v>632</v>
      </c>
      <c r="K82" s="41">
        <v>401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49</v>
      </c>
      <c r="F86" s="43">
        <v>100</v>
      </c>
      <c r="G86" s="43">
        <v>0.4</v>
      </c>
      <c r="H86" s="43">
        <v>0.3</v>
      </c>
      <c r="I86" s="43">
        <v>10.3</v>
      </c>
      <c r="J86" s="43">
        <v>47</v>
      </c>
      <c r="K86" s="44">
        <v>847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18.869999999999997</v>
      </c>
      <c r="H89" s="19">
        <f t="shared" ref="H89" si="43">SUM(H82:H88)</f>
        <v>17.12</v>
      </c>
      <c r="I89" s="19">
        <f t="shared" ref="I89" si="44">SUM(I82:I88)</f>
        <v>125.1</v>
      </c>
      <c r="J89" s="19">
        <f t="shared" ref="J89:L89" si="45">SUM(J82:J88)</f>
        <v>739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520</v>
      </c>
      <c r="G100" s="32">
        <f t="shared" ref="G100" si="50">G89+G99</f>
        <v>18.869999999999997</v>
      </c>
      <c r="H100" s="32">
        <f t="shared" ref="H100" si="51">H89+H99</f>
        <v>17.12</v>
      </c>
      <c r="I100" s="32">
        <f t="shared" ref="I100" si="52">I89+I99</f>
        <v>125.1</v>
      </c>
      <c r="J100" s="32">
        <f t="shared" ref="J100:L100" si="53">J89+J99</f>
        <v>739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>
        <f t="shared" ref="L108" si="54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0</v>
      </c>
      <c r="G119" s="32">
        <f t="shared" ref="G119:J119" si="57">G108+G118</f>
        <v>0</v>
      </c>
      <c r="H119" s="32">
        <f t="shared" si="57"/>
        <v>0</v>
      </c>
      <c r="I119" s="32">
        <f t="shared" si="57"/>
        <v>0</v>
      </c>
      <c r="J119" s="32">
        <f t="shared" si="57"/>
        <v>0</v>
      </c>
      <c r="K119" s="32"/>
      <c r="L119" s="32">
        <f t="shared" ref="L119" si="58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 t="s">
        <v>60</v>
      </c>
      <c r="F120" s="40">
        <v>200</v>
      </c>
      <c r="G120" s="40">
        <v>6.3</v>
      </c>
      <c r="H120" s="40">
        <v>11.8</v>
      </c>
      <c r="I120" s="40">
        <v>37</v>
      </c>
      <c r="J120" s="40">
        <v>279.39999999999998</v>
      </c>
      <c r="K120" s="41">
        <v>174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3.2</v>
      </c>
      <c r="H122" s="43">
        <v>2.7</v>
      </c>
      <c r="I122" s="43">
        <v>15.9</v>
      </c>
      <c r="J122" s="43">
        <v>79</v>
      </c>
      <c r="K122" s="44">
        <v>379</v>
      </c>
      <c r="L122" s="43"/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55</v>
      </c>
      <c r="G123" s="43">
        <v>5.36</v>
      </c>
      <c r="H123" s="43">
        <v>7.74</v>
      </c>
      <c r="I123" s="43">
        <v>20.63</v>
      </c>
      <c r="J123" s="43">
        <v>174.25</v>
      </c>
      <c r="K123" s="44">
        <v>3</v>
      </c>
      <c r="L123" s="43"/>
    </row>
    <row r="124" spans="1:12" ht="15">
      <c r="A124" s="14"/>
      <c r="B124" s="15"/>
      <c r="C124" s="11"/>
      <c r="D124" s="7" t="s">
        <v>24</v>
      </c>
      <c r="E124" s="42" t="s">
        <v>62</v>
      </c>
      <c r="F124" s="43">
        <v>75</v>
      </c>
      <c r="G124" s="43">
        <v>0.78</v>
      </c>
      <c r="H124" s="43">
        <v>0</v>
      </c>
      <c r="I124" s="43">
        <v>20.399999999999999</v>
      </c>
      <c r="J124" s="43">
        <v>76</v>
      </c>
      <c r="K124" s="44">
        <v>338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59">SUM(G120:G126)</f>
        <v>15.639999999999999</v>
      </c>
      <c r="H127" s="19">
        <f t="shared" si="59"/>
        <v>22.240000000000002</v>
      </c>
      <c r="I127" s="19">
        <f t="shared" si="59"/>
        <v>93.93</v>
      </c>
      <c r="J127" s="19">
        <f t="shared" si="59"/>
        <v>608.65</v>
      </c>
      <c r="K127" s="25"/>
      <c r="L127" s="19">
        <f t="shared" ref="L127" si="60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530</v>
      </c>
      <c r="G138" s="32">
        <f t="shared" ref="G138" si="63">G127+G137</f>
        <v>15.639999999999999</v>
      </c>
      <c r="H138" s="32">
        <f t="shared" ref="H138" si="64">H127+H137</f>
        <v>22.240000000000002</v>
      </c>
      <c r="I138" s="32">
        <f t="shared" ref="I138" si="65">I127+I137</f>
        <v>93.93</v>
      </c>
      <c r="J138" s="32">
        <f t="shared" ref="J138:L138" si="66">J127+J137</f>
        <v>608.65</v>
      </c>
      <c r="K138" s="32"/>
      <c r="L138" s="32">
        <f t="shared" si="66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 t="s">
        <v>63</v>
      </c>
      <c r="F139" s="40">
        <v>160</v>
      </c>
      <c r="G139" s="40">
        <v>14</v>
      </c>
      <c r="H139" s="40">
        <v>21.75</v>
      </c>
      <c r="I139" s="40">
        <v>3.75</v>
      </c>
      <c r="J139" s="40">
        <v>265</v>
      </c>
      <c r="K139" s="41">
        <v>210</v>
      </c>
      <c r="L139" s="40"/>
    </row>
    <row r="140" spans="1:12" ht="15">
      <c r="A140" s="23"/>
      <c r="B140" s="15"/>
      <c r="C140" s="11"/>
      <c r="D140" s="6"/>
      <c r="E140" s="42" t="s">
        <v>64</v>
      </c>
      <c r="F140" s="43">
        <v>60</v>
      </c>
      <c r="G140" s="43">
        <v>1.8</v>
      </c>
      <c r="H140" s="43">
        <v>3.11</v>
      </c>
      <c r="I140" s="43">
        <v>3.78</v>
      </c>
      <c r="J140" s="43">
        <v>50.16</v>
      </c>
      <c r="K140" s="44">
        <v>10</v>
      </c>
      <c r="L140" s="43"/>
    </row>
    <row r="141" spans="1:12" ht="1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0.1</v>
      </c>
      <c r="H141" s="43">
        <v>0</v>
      </c>
      <c r="I141" s="43">
        <v>15.2</v>
      </c>
      <c r="J141" s="43">
        <v>61</v>
      </c>
      <c r="K141" s="44">
        <v>377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74</v>
      </c>
      <c r="F142" s="43">
        <v>40</v>
      </c>
      <c r="G142" s="43">
        <v>0.04</v>
      </c>
      <c r="H142" s="43">
        <v>0.32</v>
      </c>
      <c r="I142" s="43">
        <v>19.68</v>
      </c>
      <c r="J142" s="43">
        <v>94</v>
      </c>
      <c r="K142" s="44" t="s">
        <v>50</v>
      </c>
      <c r="L142" s="43"/>
    </row>
    <row r="143" spans="1:12" ht="15">
      <c r="A143" s="23"/>
      <c r="B143" s="15"/>
      <c r="C143" s="11"/>
      <c r="D143" s="7" t="s">
        <v>24</v>
      </c>
      <c r="E143" s="42" t="s">
        <v>65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338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7">SUM(G139:G145)</f>
        <v>16.34</v>
      </c>
      <c r="H146" s="19">
        <f t="shared" si="67"/>
        <v>25.58</v>
      </c>
      <c r="I146" s="19">
        <f t="shared" si="67"/>
        <v>52.209999999999994</v>
      </c>
      <c r="J146" s="19">
        <f t="shared" si="67"/>
        <v>517.16</v>
      </c>
      <c r="K146" s="25"/>
      <c r="L146" s="19">
        <f t="shared" ref="L146" si="68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560</v>
      </c>
      <c r="G157" s="32">
        <f t="shared" ref="G157" si="71">G146+G156</f>
        <v>16.34</v>
      </c>
      <c r="H157" s="32">
        <f t="shared" ref="H157" si="72">H146+H156</f>
        <v>25.58</v>
      </c>
      <c r="I157" s="32">
        <f t="shared" ref="I157" si="73">I146+I156</f>
        <v>52.209999999999994</v>
      </c>
      <c r="J157" s="32">
        <f t="shared" ref="J157:L157" si="74">J146+J156</f>
        <v>517.16</v>
      </c>
      <c r="K157" s="32"/>
      <c r="L157" s="32">
        <f t="shared" si="74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 t="s">
        <v>66</v>
      </c>
      <c r="F158" s="40">
        <v>200</v>
      </c>
      <c r="G158" s="40">
        <v>13.5</v>
      </c>
      <c r="H158" s="40">
        <v>15.92</v>
      </c>
      <c r="I158" s="40">
        <v>434.1</v>
      </c>
      <c r="J158" s="40">
        <v>334.4</v>
      </c>
      <c r="K158" s="41">
        <v>204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53</v>
      </c>
      <c r="F161" s="43">
        <v>50</v>
      </c>
      <c r="G161" s="43">
        <v>3.08</v>
      </c>
      <c r="H161" s="43">
        <v>8.41</v>
      </c>
      <c r="I161" s="43">
        <v>20.69</v>
      </c>
      <c r="J161" s="43">
        <v>170.9</v>
      </c>
      <c r="K161" s="44">
        <v>1</v>
      </c>
      <c r="L161" s="43"/>
    </row>
    <row r="162" spans="1:12" ht="15">
      <c r="A162" s="23"/>
      <c r="B162" s="15"/>
      <c r="C162" s="11"/>
      <c r="D162" s="7" t="s">
        <v>22</v>
      </c>
      <c r="E162" s="42" t="s">
        <v>67</v>
      </c>
      <c r="F162" s="43">
        <v>200</v>
      </c>
      <c r="G162" s="43">
        <v>1.4</v>
      </c>
      <c r="H162" s="43">
        <v>0</v>
      </c>
      <c r="I162" s="43">
        <v>29</v>
      </c>
      <c r="J162" s="43">
        <v>122</v>
      </c>
      <c r="K162" s="44">
        <v>350</v>
      </c>
      <c r="L162" s="43"/>
    </row>
    <row r="163" spans="1:12" ht="15">
      <c r="A163" s="23"/>
      <c r="B163" s="15"/>
      <c r="C163" s="11"/>
      <c r="D163" s="7" t="s">
        <v>24</v>
      </c>
      <c r="E163" s="42" t="s">
        <v>68</v>
      </c>
      <c r="F163" s="43">
        <v>100</v>
      </c>
      <c r="G163" s="43">
        <v>0.4</v>
      </c>
      <c r="H163" s="43">
        <v>0.3</v>
      </c>
      <c r="I163" s="43">
        <v>10.3</v>
      </c>
      <c r="J163" s="43">
        <v>47</v>
      </c>
      <c r="K163" s="44">
        <v>847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5">SUM(G158:G164)</f>
        <v>18.379999999999995</v>
      </c>
      <c r="H165" s="19">
        <f t="shared" si="75"/>
        <v>24.63</v>
      </c>
      <c r="I165" s="19">
        <f t="shared" si="75"/>
        <v>494.09000000000003</v>
      </c>
      <c r="J165" s="19">
        <f t="shared" si="75"/>
        <v>674.3</v>
      </c>
      <c r="K165" s="25"/>
      <c r="L165" s="19">
        <f t="shared" ref="L165" si="76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550</v>
      </c>
      <c r="G176" s="32">
        <f t="shared" ref="G176" si="79">G165+G175</f>
        <v>18.379999999999995</v>
      </c>
      <c r="H176" s="32">
        <f t="shared" ref="H176" si="80">H165+H175</f>
        <v>24.63</v>
      </c>
      <c r="I176" s="32">
        <f t="shared" ref="I176" si="81">I165+I175</f>
        <v>494.09000000000003</v>
      </c>
      <c r="J176" s="32">
        <f t="shared" ref="J176:L176" si="82">J165+J175</f>
        <v>674.3</v>
      </c>
      <c r="K176" s="32"/>
      <c r="L176" s="32">
        <f t="shared" si="82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 t="s">
        <v>69</v>
      </c>
      <c r="F177" s="40">
        <v>80</v>
      </c>
      <c r="G177" s="40">
        <v>12</v>
      </c>
      <c r="H177" s="40">
        <v>8.5</v>
      </c>
      <c r="I177" s="40">
        <v>7.4</v>
      </c>
      <c r="J177" s="40">
        <v>150.9</v>
      </c>
      <c r="K177" s="41">
        <v>296</v>
      </c>
      <c r="L177" s="40"/>
    </row>
    <row r="178" spans="1:12" ht="15">
      <c r="A178" s="23"/>
      <c r="B178" s="15"/>
      <c r="C178" s="11"/>
      <c r="D178" s="6"/>
      <c r="E178" s="42" t="s">
        <v>70</v>
      </c>
      <c r="F178" s="43">
        <v>150</v>
      </c>
      <c r="G178" s="43">
        <v>8.5500000000000007</v>
      </c>
      <c r="H178" s="43">
        <v>7.85</v>
      </c>
      <c r="I178" s="43">
        <v>37.08</v>
      </c>
      <c r="J178" s="43">
        <v>253</v>
      </c>
      <c r="K178" s="44">
        <v>171</v>
      </c>
      <c r="L178" s="43"/>
    </row>
    <row r="179" spans="1:12" ht="15">
      <c r="A179" s="23"/>
      <c r="B179" s="15"/>
      <c r="C179" s="11"/>
      <c r="D179" s="7"/>
      <c r="E179" s="42" t="s">
        <v>45</v>
      </c>
      <c r="F179" s="43">
        <v>30</v>
      </c>
      <c r="G179" s="43">
        <v>0.7</v>
      </c>
      <c r="H179" s="43">
        <v>4.2</v>
      </c>
      <c r="I179" s="43">
        <v>1.2</v>
      </c>
      <c r="J179" s="43">
        <v>46</v>
      </c>
      <c r="K179" s="44">
        <v>331</v>
      </c>
      <c r="L179" s="43"/>
    </row>
    <row r="180" spans="1:12" ht="15">
      <c r="A180" s="23"/>
      <c r="B180" s="15"/>
      <c r="C180" s="11"/>
      <c r="D180" s="7" t="s">
        <v>23</v>
      </c>
      <c r="E180" s="42" t="s">
        <v>71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94</v>
      </c>
      <c r="K180" s="44" t="s">
        <v>50</v>
      </c>
      <c r="L180" s="43"/>
    </row>
    <row r="181" spans="1:12" ht="15">
      <c r="A181" s="23"/>
      <c r="B181" s="15"/>
      <c r="C181" s="11"/>
      <c r="D181" s="7" t="s">
        <v>22</v>
      </c>
      <c r="E181" s="42" t="s">
        <v>47</v>
      </c>
      <c r="F181" s="43">
        <v>200</v>
      </c>
      <c r="G181" s="43">
        <v>3.6</v>
      </c>
      <c r="H181" s="43">
        <v>3.3</v>
      </c>
      <c r="I181" s="43">
        <v>25</v>
      </c>
      <c r="J181" s="43">
        <v>144</v>
      </c>
      <c r="K181" s="44">
        <v>382</v>
      </c>
      <c r="L181" s="43"/>
    </row>
    <row r="182" spans="1:12" ht="15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3">SUM(G177:G183)</f>
        <v>27.89</v>
      </c>
      <c r="H184" s="19">
        <f t="shared" si="83"/>
        <v>24.17</v>
      </c>
      <c r="I184" s="19">
        <f t="shared" si="83"/>
        <v>90.36</v>
      </c>
      <c r="J184" s="19">
        <f t="shared" si="83"/>
        <v>687.9</v>
      </c>
      <c r="K184" s="25"/>
      <c r="L184" s="19">
        <f t="shared" ref="L184" si="84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500</v>
      </c>
      <c r="G195" s="32">
        <f t="shared" ref="G195" si="87">G184+G194</f>
        <v>27.89</v>
      </c>
      <c r="H195" s="32">
        <f t="shared" ref="H195" si="88">H184+H194</f>
        <v>24.17</v>
      </c>
      <c r="I195" s="32">
        <f t="shared" ref="I195" si="89">I184+I194</f>
        <v>90.36</v>
      </c>
      <c r="J195" s="32">
        <f t="shared" ref="J195:L195" si="90">J184+J194</f>
        <v>687.9</v>
      </c>
      <c r="K195" s="32"/>
      <c r="L195" s="32">
        <f t="shared" si="90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 t="s">
        <v>72</v>
      </c>
      <c r="F196" s="40">
        <v>250</v>
      </c>
      <c r="G196" s="40">
        <v>7.7</v>
      </c>
      <c r="H196" s="40">
        <v>10.3</v>
      </c>
      <c r="I196" s="40">
        <v>37.9</v>
      </c>
      <c r="J196" s="40">
        <v>278</v>
      </c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 t="s">
        <v>59</v>
      </c>
      <c r="F198" s="43">
        <v>200</v>
      </c>
      <c r="G198" s="43">
        <v>7.0000000000000007E-2</v>
      </c>
      <c r="H198" s="43">
        <v>0.02</v>
      </c>
      <c r="I198" s="43">
        <v>15</v>
      </c>
      <c r="J198" s="43">
        <v>60</v>
      </c>
      <c r="K198" s="44">
        <v>376</v>
      </c>
      <c r="L198" s="43"/>
    </row>
    <row r="199" spans="1:12" ht="15">
      <c r="A199" s="23"/>
      <c r="B199" s="15"/>
      <c r="C199" s="11"/>
      <c r="D199" s="7" t="s">
        <v>23</v>
      </c>
      <c r="E199" s="42" t="s">
        <v>56</v>
      </c>
      <c r="F199" s="43">
        <v>60</v>
      </c>
      <c r="G199" s="43">
        <v>1.7</v>
      </c>
      <c r="H199" s="43">
        <v>4.3</v>
      </c>
      <c r="I199" s="43">
        <v>32.6</v>
      </c>
      <c r="J199" s="43">
        <v>176</v>
      </c>
      <c r="K199" s="44">
        <v>2</v>
      </c>
      <c r="L199" s="43"/>
    </row>
    <row r="200" spans="1:12" ht="15">
      <c r="A200" s="23"/>
      <c r="B200" s="15"/>
      <c r="C200" s="11"/>
      <c r="D200" s="7" t="s">
        <v>24</v>
      </c>
      <c r="E200" s="42" t="s">
        <v>73</v>
      </c>
      <c r="F200" s="43">
        <v>100</v>
      </c>
      <c r="G200" s="43">
        <v>0.4</v>
      </c>
      <c r="H200" s="43">
        <v>0.4</v>
      </c>
      <c r="I200" s="43">
        <v>9.8000000000000007</v>
      </c>
      <c r="J200" s="43">
        <v>47</v>
      </c>
      <c r="K200" s="44">
        <v>338</v>
      </c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610</v>
      </c>
      <c r="G203" s="19">
        <f t="shared" ref="G203:J203" si="91">SUM(G196:G202)</f>
        <v>9.870000000000001</v>
      </c>
      <c r="H203" s="19">
        <f t="shared" si="91"/>
        <v>15.020000000000001</v>
      </c>
      <c r="I203" s="19">
        <f t="shared" si="91"/>
        <v>95.3</v>
      </c>
      <c r="J203" s="19">
        <f t="shared" si="91"/>
        <v>561</v>
      </c>
      <c r="K203" s="25"/>
      <c r="L203" s="19">
        <f t="shared" ref="L203" si="92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9">
        <f t="shared" si="93"/>
        <v>0</v>
      </c>
      <c r="K213" s="25"/>
      <c r="L213" s="19">
        <f t="shared" ref="L213" si="94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610</v>
      </c>
      <c r="G214" s="32">
        <f t="shared" ref="G214:J214" si="95">G203+G213</f>
        <v>9.870000000000001</v>
      </c>
      <c r="H214" s="32">
        <f t="shared" si="95"/>
        <v>15.020000000000001</v>
      </c>
      <c r="I214" s="32">
        <f t="shared" si="95"/>
        <v>95.3</v>
      </c>
      <c r="J214" s="32">
        <f t="shared" si="95"/>
        <v>561</v>
      </c>
      <c r="K214" s="32"/>
      <c r="L214" s="32">
        <f t="shared" ref="L214" si="96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7">SUM(G215:G221)</f>
        <v>0</v>
      </c>
      <c r="H222" s="19">
        <f t="shared" si="97"/>
        <v>0</v>
      </c>
      <c r="I222" s="19">
        <f t="shared" si="97"/>
        <v>0</v>
      </c>
      <c r="J222" s="19">
        <f t="shared" si="97"/>
        <v>0</v>
      </c>
      <c r="K222" s="25"/>
      <c r="L222" s="19">
        <f t="shared" ref="L222" si="98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9">
        <f t="shared" si="99"/>
        <v>0</v>
      </c>
      <c r="K232" s="25"/>
      <c r="L232" s="19">
        <f t="shared" ref="L232" si="100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0</v>
      </c>
      <c r="G233" s="32">
        <f t="shared" ref="G233:J233" si="101">G222+G232</f>
        <v>0</v>
      </c>
      <c r="H233" s="32">
        <f t="shared" si="101"/>
        <v>0</v>
      </c>
      <c r="I233" s="32">
        <f t="shared" si="101"/>
        <v>0</v>
      </c>
      <c r="J233" s="32">
        <f t="shared" si="101"/>
        <v>0</v>
      </c>
      <c r="K233" s="32"/>
      <c r="L233" s="32">
        <f t="shared" ref="L233" si="102">L222+L232</f>
        <v>0</v>
      </c>
    </row>
    <row r="234" spans="1:12" ht="13.9" customHeight="1" thickBot="1">
      <c r="A234" s="27"/>
      <c r="B234" s="28"/>
      <c r="C234" s="51" t="s">
        <v>5</v>
      </c>
      <c r="D234" s="52"/>
      <c r="E234" s="53"/>
      <c r="F234" s="34"/>
      <c r="G234" s="34"/>
      <c r="H234" s="34"/>
      <c r="I234" s="34"/>
      <c r="J234" s="34"/>
      <c r="K234" s="34"/>
      <c r="L234" s="34"/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2026-04-21T06:33:43Z</dcterms:modified>
</cp:coreProperties>
</file>